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5" yWindow="0" windowWidth="21840" windowHeight="8625" tabRatio="500"/>
  </bookViews>
  <sheets>
    <sheet name="Score Breakdown by Location" sheetId="2" r:id="rId1"/>
  </sheets>
  <definedNames>
    <definedName name="_xlnm.Print_Area" localSheetId="0">'Score Breakdown by Location'!$A$1:$O$17</definedName>
  </definedNames>
  <calcPr calcId="125725" concurrentCalc="0"/>
</workbook>
</file>

<file path=xl/calcChain.xml><?xml version="1.0" encoding="utf-8"?>
<calcChain xmlns="http://schemas.openxmlformats.org/spreadsheetml/2006/main">
  <c r="N6" i="2"/>
  <c r="N7"/>
  <c r="N8"/>
  <c r="N5"/>
  <c r="E15"/>
  <c r="N15"/>
  <c r="O15"/>
  <c r="N14"/>
  <c r="O14"/>
  <c r="O6"/>
  <c r="O7"/>
  <c r="O8"/>
  <c r="N9"/>
  <c r="O9"/>
  <c r="K10"/>
  <c r="G10"/>
  <c r="H10"/>
  <c r="I10"/>
  <c r="L10"/>
  <c r="M10"/>
  <c r="N10"/>
  <c r="E10"/>
  <c r="O10"/>
  <c r="N11"/>
  <c r="O11"/>
  <c r="K12"/>
  <c r="F12"/>
  <c r="G12"/>
  <c r="H12"/>
  <c r="I12"/>
  <c r="L12"/>
  <c r="M12"/>
  <c r="N12"/>
  <c r="E12"/>
  <c r="O12"/>
  <c r="O5"/>
  <c r="C12"/>
  <c r="D12"/>
  <c r="B10"/>
  <c r="B12"/>
</calcChain>
</file>

<file path=xl/sharedStrings.xml><?xml version="1.0" encoding="utf-8"?>
<sst xmlns="http://schemas.openxmlformats.org/spreadsheetml/2006/main" count="29" uniqueCount="25">
  <si>
    <t>DCMH Outreach</t>
  </si>
  <si>
    <t>HOPE</t>
  </si>
  <si>
    <t>VOA</t>
  </si>
  <si>
    <t>SHAC</t>
  </si>
  <si>
    <t>Common Ground</t>
  </si>
  <si>
    <t>?</t>
  </si>
  <si>
    <t>TBD</t>
  </si>
  <si>
    <t># Chronic*</t>
  </si>
  <si>
    <t>* Meets the 100,000 Homes Definition of Chronically homeless of 6 months or more.</t>
  </si>
  <si>
    <t>SC HOST</t>
  </si>
  <si>
    <t>VA Domiciliary</t>
  </si>
  <si>
    <t>Not VA-Eligible</t>
  </si>
  <si>
    <t>TOTAL</t>
  </si>
  <si>
    <t xml:space="preserve"> VI Score</t>
  </si>
  <si>
    <t>CHOP</t>
  </si>
  <si>
    <t>GCCC</t>
  </si>
  <si>
    <t>Westhab Grant-Per Diem</t>
  </si>
  <si>
    <t>Total Vets</t>
  </si>
  <si>
    <t>Subtotal: with VI</t>
  </si>
  <si>
    <t>Subtotal: w/o VI</t>
  </si>
  <si>
    <t>VA-Related</t>
  </si>
  <si>
    <t>Subtotal VA-Related</t>
  </si>
  <si>
    <t>Subtotal County-Funded</t>
  </si>
  <si>
    <t>County-Funded</t>
  </si>
  <si>
    <t>WestCOP Oasis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</si>
</sst>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zoomScaleNormal="100" workbookViewId="0">
      <selection sqref="A1:O1"/>
    </sheetView>
  </sheetViews>
  <sheetFormatPr defaultColWidth="11" defaultRowHeight="15.75"/>
  <cols>
    <col min="1" max="1" width="13.625" customWidth="1"/>
    <col min="2" max="2" width="9.875" customWidth="1"/>
    <col min="3" max="3" width="10.875" customWidth="1"/>
    <col min="4" max="4" width="8.75" customWidth="1"/>
    <col min="5" max="5" width="10.875" customWidth="1"/>
    <col min="6" max="6" width="9.125" customWidth="1"/>
    <col min="7" max="7" width="9" customWidth="1"/>
    <col min="8" max="8" width="8.625" customWidth="1"/>
    <col min="9" max="9" width="6.625" customWidth="1"/>
    <col min="10" max="10" width="9.25" customWidth="1"/>
    <col min="11" max="11" width="8.625" customWidth="1"/>
    <col min="12" max="12" width="6.5" customWidth="1"/>
    <col min="13" max="13" width="7.375" customWidth="1"/>
    <col min="14" max="14" width="8.25" customWidth="1"/>
    <col min="15" max="15" width="8.5" customWidth="1"/>
  </cols>
  <sheetData>
    <row r="1" spans="1:15" s="45" customFormat="1" ht="23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" customHeight="1" thickBot="1">
      <c r="A2" s="44"/>
      <c r="B2" s="44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</row>
    <row r="3" spans="1:15" ht="15" customHeight="1" thickBot="1">
      <c r="A3" s="35"/>
      <c r="B3" s="48" t="s">
        <v>20</v>
      </c>
      <c r="C3" s="49"/>
      <c r="D3" s="49"/>
      <c r="E3" s="50"/>
      <c r="F3" s="52" t="s">
        <v>23</v>
      </c>
      <c r="G3" s="53"/>
      <c r="H3" s="53"/>
      <c r="I3" s="53"/>
      <c r="J3" s="53"/>
      <c r="K3" s="53"/>
      <c r="L3" s="53"/>
      <c r="M3" s="53"/>
      <c r="N3" s="54"/>
      <c r="O3" s="39" t="s">
        <v>12</v>
      </c>
    </row>
    <row r="4" spans="1:15" s="2" customFormat="1" ht="48" customHeight="1">
      <c r="A4" s="36" t="s">
        <v>13</v>
      </c>
      <c r="B4" s="18" t="s">
        <v>4</v>
      </c>
      <c r="C4" s="16" t="s">
        <v>10</v>
      </c>
      <c r="D4" s="16" t="s">
        <v>16</v>
      </c>
      <c r="E4" s="19" t="s">
        <v>21</v>
      </c>
      <c r="F4" s="31" t="s">
        <v>0</v>
      </c>
      <c r="G4" s="4" t="s">
        <v>1</v>
      </c>
      <c r="H4" s="4" t="s">
        <v>9</v>
      </c>
      <c r="I4" s="4" t="s">
        <v>14</v>
      </c>
      <c r="J4" s="4" t="s">
        <v>24</v>
      </c>
      <c r="K4" s="4" t="s">
        <v>15</v>
      </c>
      <c r="L4" s="4" t="s">
        <v>3</v>
      </c>
      <c r="M4" s="4" t="s">
        <v>2</v>
      </c>
      <c r="N4" s="29" t="s">
        <v>22</v>
      </c>
      <c r="O4" s="36"/>
    </row>
    <row r="5" spans="1:15">
      <c r="A5" s="37">
        <v>4</v>
      </c>
      <c r="B5" s="20">
        <v>3</v>
      </c>
      <c r="C5" s="11"/>
      <c r="D5" s="11"/>
      <c r="E5" s="19">
        <v>1</v>
      </c>
      <c r="F5" s="33">
        <v>1</v>
      </c>
      <c r="G5" s="5"/>
      <c r="H5" s="5">
        <v>1</v>
      </c>
      <c r="I5" s="5"/>
      <c r="J5" s="5"/>
      <c r="K5" s="5"/>
      <c r="L5" s="5"/>
      <c r="M5" s="5"/>
      <c r="N5" s="55">
        <f>SUM(F5:M5)</f>
        <v>2</v>
      </c>
      <c r="O5" s="36">
        <f t="shared" ref="O5:O12" si="0">E5+N5</f>
        <v>3</v>
      </c>
    </row>
    <row r="6" spans="1:15">
      <c r="A6" s="37">
        <v>3</v>
      </c>
      <c r="B6" s="20">
        <v>4</v>
      </c>
      <c r="C6" s="11"/>
      <c r="D6" s="11"/>
      <c r="E6" s="19">
        <v>1</v>
      </c>
      <c r="F6" s="33"/>
      <c r="G6" s="5"/>
      <c r="H6" s="5"/>
      <c r="I6" s="5">
        <v>1</v>
      </c>
      <c r="J6" s="5"/>
      <c r="K6" s="5"/>
      <c r="L6" s="5">
        <v>2</v>
      </c>
      <c r="M6" s="5"/>
      <c r="N6" s="55">
        <f t="shared" ref="N6:N8" si="1">SUM(F6:M6)</f>
        <v>3</v>
      </c>
      <c r="O6" s="36">
        <f t="shared" si="0"/>
        <v>4</v>
      </c>
    </row>
    <row r="7" spans="1:15">
      <c r="A7" s="37">
        <v>2</v>
      </c>
      <c r="B7" s="20">
        <v>13</v>
      </c>
      <c r="C7" s="11"/>
      <c r="D7" s="11"/>
      <c r="E7" s="19">
        <v>9</v>
      </c>
      <c r="F7" s="33"/>
      <c r="G7" s="5"/>
      <c r="H7" s="5"/>
      <c r="I7" s="5">
        <v>1</v>
      </c>
      <c r="J7" s="5"/>
      <c r="K7" s="5">
        <v>2</v>
      </c>
      <c r="L7" s="5">
        <v>1</v>
      </c>
      <c r="M7" s="5"/>
      <c r="N7" s="55">
        <f t="shared" si="1"/>
        <v>4</v>
      </c>
      <c r="O7" s="36">
        <f t="shared" si="0"/>
        <v>13</v>
      </c>
    </row>
    <row r="8" spans="1:15">
      <c r="A8" s="37">
        <v>1</v>
      </c>
      <c r="B8" s="20">
        <v>13</v>
      </c>
      <c r="C8" s="11"/>
      <c r="D8" s="11"/>
      <c r="E8" s="19">
        <v>8</v>
      </c>
      <c r="F8" s="33"/>
      <c r="G8" s="5">
        <v>1</v>
      </c>
      <c r="H8" s="5">
        <v>1</v>
      </c>
      <c r="I8" s="5">
        <v>1</v>
      </c>
      <c r="J8" s="5"/>
      <c r="K8" s="5">
        <v>2</v>
      </c>
      <c r="L8" s="5">
        <v>3</v>
      </c>
      <c r="M8" s="5">
        <v>2</v>
      </c>
      <c r="N8" s="55">
        <f t="shared" si="1"/>
        <v>10</v>
      </c>
      <c r="O8" s="36">
        <f t="shared" si="0"/>
        <v>18</v>
      </c>
    </row>
    <row r="9" spans="1:15" ht="16.5" thickBot="1">
      <c r="A9" s="38">
        <v>0</v>
      </c>
      <c r="B9" s="22">
        <v>41</v>
      </c>
      <c r="C9" s="23"/>
      <c r="D9" s="23"/>
      <c r="E9" s="24">
        <v>22</v>
      </c>
      <c r="F9" s="34"/>
      <c r="G9" s="6">
        <v>1</v>
      </c>
      <c r="H9" s="6"/>
      <c r="I9" s="6">
        <v>4</v>
      </c>
      <c r="J9" s="6"/>
      <c r="K9" s="6">
        <v>1</v>
      </c>
      <c r="L9" s="6">
        <v>2</v>
      </c>
      <c r="M9" s="6"/>
      <c r="N9" s="32">
        <f t="shared" ref="N5:N12" si="2">SUM(F9:M9)</f>
        <v>8</v>
      </c>
      <c r="O9" s="41">
        <f t="shared" si="0"/>
        <v>30</v>
      </c>
    </row>
    <row r="10" spans="1:15" ht="31.5">
      <c r="A10" s="17" t="s">
        <v>18</v>
      </c>
      <c r="B10" s="7">
        <f>SUM(B5:B9)</f>
        <v>74</v>
      </c>
      <c r="C10" s="8"/>
      <c r="D10" s="8"/>
      <c r="E10" s="29">
        <f>SUM(E5:E9)</f>
        <v>41</v>
      </c>
      <c r="F10" s="7">
        <v>1</v>
      </c>
      <c r="G10" s="8">
        <f>SUM(G5:G9)</f>
        <v>2</v>
      </c>
      <c r="H10" s="8">
        <f>SUM(H5:H9)</f>
        <v>2</v>
      </c>
      <c r="I10" s="8">
        <f>SUM(I5:I9)</f>
        <v>7</v>
      </c>
      <c r="J10" s="9" t="s">
        <v>5</v>
      </c>
      <c r="K10" s="8">
        <f>SUM(K5:K9)</f>
        <v>5</v>
      </c>
      <c r="L10" s="8">
        <f>SUM(L5:L9)</f>
        <v>8</v>
      </c>
      <c r="M10" s="8">
        <f>SUM(M5:M9)</f>
        <v>2</v>
      </c>
      <c r="N10" s="29">
        <f t="shared" si="2"/>
        <v>27</v>
      </c>
      <c r="O10" s="39">
        <f t="shared" si="0"/>
        <v>68</v>
      </c>
    </row>
    <row r="11" spans="1:15" ht="32.25" thickBot="1">
      <c r="A11" s="28" t="s">
        <v>19</v>
      </c>
      <c r="B11" s="30">
        <v>14</v>
      </c>
      <c r="C11" s="14">
        <v>51</v>
      </c>
      <c r="D11" s="14">
        <v>9</v>
      </c>
      <c r="E11" s="21">
        <v>107</v>
      </c>
      <c r="F11" s="13"/>
      <c r="G11" s="14"/>
      <c r="H11" s="14"/>
      <c r="I11" s="14"/>
      <c r="J11" s="15" t="s">
        <v>5</v>
      </c>
      <c r="K11" s="14"/>
      <c r="L11" s="14"/>
      <c r="M11" s="14"/>
      <c r="N11" s="21">
        <f t="shared" si="2"/>
        <v>0</v>
      </c>
      <c r="O11" s="40">
        <f t="shared" si="0"/>
        <v>107</v>
      </c>
    </row>
    <row r="12" spans="1:15" ht="19.5" thickBot="1">
      <c r="A12" s="43" t="s">
        <v>17</v>
      </c>
      <c r="B12" s="25">
        <f>B10 + B11</f>
        <v>88</v>
      </c>
      <c r="C12" s="26">
        <f t="shared" ref="C12:M12" si="3">C10 + C11</f>
        <v>51</v>
      </c>
      <c r="D12" s="26">
        <f t="shared" si="3"/>
        <v>9</v>
      </c>
      <c r="E12" s="27">
        <f t="shared" si="3"/>
        <v>148</v>
      </c>
      <c r="F12" s="25">
        <f t="shared" si="3"/>
        <v>1</v>
      </c>
      <c r="G12" s="26">
        <f t="shared" si="3"/>
        <v>2</v>
      </c>
      <c r="H12" s="26">
        <f t="shared" si="3"/>
        <v>2</v>
      </c>
      <c r="I12" s="26">
        <f t="shared" si="3"/>
        <v>7</v>
      </c>
      <c r="J12" s="46" t="s">
        <v>5</v>
      </c>
      <c r="K12" s="26">
        <f t="shared" si="3"/>
        <v>5</v>
      </c>
      <c r="L12" s="26">
        <f t="shared" si="3"/>
        <v>8</v>
      </c>
      <c r="M12" s="26">
        <f t="shared" si="3"/>
        <v>2</v>
      </c>
      <c r="N12" s="27">
        <f t="shared" si="2"/>
        <v>27</v>
      </c>
      <c r="O12" s="42">
        <f t="shared" si="0"/>
        <v>175</v>
      </c>
    </row>
    <row r="13" spans="1:15" ht="16.5" thickBot="1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2"/>
    </row>
    <row r="14" spans="1:15">
      <c r="A14" s="35" t="s">
        <v>11</v>
      </c>
      <c r="B14" s="7">
        <v>0</v>
      </c>
      <c r="C14" s="8">
        <v>0</v>
      </c>
      <c r="D14" s="8"/>
      <c r="E14" s="29">
        <v>0</v>
      </c>
      <c r="F14" s="7">
        <v>0</v>
      </c>
      <c r="G14" s="8">
        <v>2</v>
      </c>
      <c r="H14" s="8">
        <v>2</v>
      </c>
      <c r="I14" s="8">
        <v>0</v>
      </c>
      <c r="J14" s="9" t="s">
        <v>5</v>
      </c>
      <c r="K14" s="8">
        <v>4</v>
      </c>
      <c r="L14" s="8">
        <v>0</v>
      </c>
      <c r="M14" s="8">
        <v>1</v>
      </c>
      <c r="N14" s="29">
        <f>SUM(F14:M14)</f>
        <v>9</v>
      </c>
      <c r="O14" s="39">
        <f>SUM(B14:M14)</f>
        <v>9</v>
      </c>
    </row>
    <row r="15" spans="1:15" ht="16.5" thickBot="1">
      <c r="A15" s="38" t="s">
        <v>7</v>
      </c>
      <c r="B15" s="13">
        <v>62</v>
      </c>
      <c r="C15" s="14" t="s">
        <v>6</v>
      </c>
      <c r="D15" s="14"/>
      <c r="E15" s="21">
        <f>SUM(B15:D15)</f>
        <v>62</v>
      </c>
      <c r="F15" s="13">
        <v>1</v>
      </c>
      <c r="G15" s="14">
        <v>2</v>
      </c>
      <c r="H15" s="14">
        <v>2</v>
      </c>
      <c r="I15" s="14">
        <v>2</v>
      </c>
      <c r="J15" s="15" t="s">
        <v>5</v>
      </c>
      <c r="K15" s="14">
        <v>3</v>
      </c>
      <c r="L15" s="14">
        <v>7</v>
      </c>
      <c r="M15" s="14">
        <v>1</v>
      </c>
      <c r="N15" s="21">
        <f>SUM(F15:M15)</f>
        <v>18</v>
      </c>
      <c r="O15" s="40">
        <f>E15+N15</f>
        <v>80</v>
      </c>
    </row>
    <row r="17" spans="1:1">
      <c r="A17" t="s">
        <v>8</v>
      </c>
    </row>
  </sheetData>
  <mergeCells count="4">
    <mergeCell ref="C2:N2"/>
    <mergeCell ref="B3:E3"/>
    <mergeCell ref="A1:O1"/>
    <mergeCell ref="F3:N3"/>
  </mergeCells>
  <phoneticPr fontId="1" type="noConversion"/>
  <printOptions horizontalCentered="1"/>
  <pageMargins left="0.5" right="0.5" top="1.5" bottom="1" header="0.5" footer="0.5"/>
  <pageSetup scale="86" orientation="landscape" horizontalDpi="4294967292" verticalDpi="4294967292" r:id="rId1"/>
  <headerFooter alignWithMargins="0">
    <oddHeader>&amp;C&amp;"Calibri,Regular"&amp;K000000Westchester County Vulnerability Index
Summary Report
Homeless Veterans Identified in Westchester County as of 9/24/13</oddHeader>
    <oddFooter>&amp;L&amp;"Lucida Grande,Regular"&amp;D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Breakdown by Location</vt:lpstr>
      <vt:lpstr>'Score Breakdown by Location'!Print_Area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2013-09-25T00:57:35Z</cp:lastPrinted>
  <dcterms:created xsi:type="dcterms:W3CDTF">2013-05-14T17:18:48Z</dcterms:created>
  <dcterms:modified xsi:type="dcterms:W3CDTF">2013-09-25T00:57:51Z</dcterms:modified>
</cp:coreProperties>
</file>