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14540" windowHeight="18200" tabRatio="500"/>
  </bookViews>
  <sheets>
    <sheet name="Sheet1" sheetId="1" r:id="rId1"/>
  </sheets>
  <definedNames>
    <definedName name="_xlnm.Print_Area" localSheetId="0">Sheet1!$A$1:$H$37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36" i="1" l="1"/>
  <c r="H36" i="1"/>
  <c r="F36" i="1"/>
  <c r="D36" i="1"/>
  <c r="C36" i="1"/>
  <c r="G28" i="1"/>
  <c r="H28" i="1"/>
  <c r="F28" i="1"/>
  <c r="D28" i="1"/>
  <c r="C28" i="1"/>
  <c r="G19" i="1"/>
  <c r="H19" i="1"/>
  <c r="F19" i="1"/>
  <c r="D19" i="1"/>
  <c r="C19" i="1"/>
  <c r="E28" i="1"/>
  <c r="G35" i="1"/>
  <c r="G33" i="1"/>
  <c r="G34" i="1"/>
  <c r="E36" i="1"/>
  <c r="E35" i="1"/>
  <c r="E33" i="1"/>
  <c r="E34" i="1"/>
  <c r="G25" i="1"/>
  <c r="G24" i="1"/>
  <c r="G26" i="1"/>
  <c r="G27" i="1"/>
  <c r="E25" i="1"/>
  <c r="E24" i="1"/>
  <c r="E26" i="1"/>
  <c r="E27" i="1"/>
  <c r="E15" i="1"/>
  <c r="G15" i="1"/>
  <c r="E16" i="1"/>
  <c r="G16" i="1"/>
  <c r="E9" i="1"/>
  <c r="G9" i="1"/>
  <c r="E13" i="1"/>
  <c r="G13" i="1"/>
  <c r="E18" i="1"/>
  <c r="G18" i="1"/>
  <c r="E11" i="1"/>
  <c r="G11" i="1"/>
  <c r="E17" i="1"/>
  <c r="G17" i="1"/>
  <c r="E14" i="1"/>
  <c r="G14" i="1"/>
  <c r="E12" i="1"/>
  <c r="G12" i="1"/>
  <c r="E10" i="1"/>
  <c r="G10" i="1"/>
  <c r="E8" i="1"/>
  <c r="G8" i="1"/>
  <c r="E19" i="1"/>
</calcChain>
</file>

<file path=xl/sharedStrings.xml><?xml version="1.0" encoding="utf-8"?>
<sst xmlns="http://schemas.openxmlformats.org/spreadsheetml/2006/main" count="60" uniqueCount="30">
  <si>
    <t>TOTAL</t>
  </si>
  <si>
    <t>Pennington</t>
  </si>
  <si>
    <t>Traphagen</t>
  </si>
  <si>
    <t>Longfellow</t>
  </si>
  <si>
    <t>Columbus</t>
  </si>
  <si>
    <t>Parker</t>
  </si>
  <si>
    <t>Lincoln ES</t>
  </si>
  <si>
    <t>Grimes</t>
  </si>
  <si>
    <t>Hamilton</t>
  </si>
  <si>
    <t>Williams</t>
  </si>
  <si>
    <t>Holmes</t>
  </si>
  <si>
    <t>Graham</t>
  </si>
  <si>
    <t>Enrollment</t>
  </si>
  <si>
    <t>School</t>
  </si>
  <si>
    <t>ELEMENTARY SCHOOLS</t>
  </si>
  <si>
    <t>A.B. Davis</t>
  </si>
  <si>
    <t>MIDDLE SCHOOLS</t>
  </si>
  <si>
    <t>MVHS</t>
  </si>
  <si>
    <t>Thornton</t>
  </si>
  <si>
    <t>Mandela</t>
  </si>
  <si>
    <t>HIGH SCHOOLS</t>
  </si>
  <si>
    <t>Mount Vernon City School District</t>
  </si>
  <si>
    <t>Rank</t>
  </si>
  <si>
    <t>Chronic Absence (10%+)</t>
  </si>
  <si>
    <t>Severe Chronic Absence (20%+)</t>
  </si>
  <si>
    <t>9/1/2014–2/28/2015</t>
  </si>
  <si>
    <t>Year-To-Date Chronic Absenteeism and Severe Chronic Absenteeism</t>
  </si>
  <si>
    <t>#</t>
  </si>
  <si>
    <t>%</t>
  </si>
  <si>
    <t>50%+ Absence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</si>
</sst>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scheme val="minor"/>
    </font>
    <font>
      <sz val="12"/>
      <color rgb="FF000000"/>
      <name val="Calibri"/>
      <scheme val="minor"/>
    </font>
    <font>
      <b/>
      <sz val="14"/>
      <color theme="1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6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10" xfId="0" applyFont="1" applyBorder="1"/>
    <xf numFmtId="9" fontId="6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9" fontId="8" fillId="0" borderId="5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9" fontId="8" fillId="0" borderId="8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0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9" fontId="6" fillId="0" borderId="8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3" fontId="9" fillId="0" borderId="11" xfId="0" applyNumberFormat="1" applyFont="1" applyBorder="1" applyAlignment="1">
      <alignment horizontal="center" vertical="center" wrapText="1"/>
    </xf>
    <xf numFmtId="9" fontId="9" fillId="0" borderId="11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0" fillId="0" borderId="7" xfId="0" applyFont="1" applyBorder="1" applyAlignment="1"/>
    <xf numFmtId="0" fontId="4" fillId="0" borderId="2" xfId="0" applyFont="1" applyBorder="1" applyAlignment="1">
      <alignment horizontal="center" vertical="top" wrapText="1"/>
    </xf>
    <xf numFmtId="0" fontId="0" fillId="0" borderId="8" xfId="0" applyFont="1" applyBorder="1" applyAlignment="1"/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6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36"/>
  <sheetViews>
    <sheetView tabSelected="1" workbookViewId="0">
      <selection activeCell="G36" sqref="G36"/>
    </sheetView>
  </sheetViews>
  <sheetFormatPr baseColWidth="10" defaultRowHeight="15" x14ac:dyDescent="0"/>
  <cols>
    <col min="1" max="1" width="7.83203125" style="1" customWidth="1"/>
    <col min="2" max="2" width="14.83203125" style="1" customWidth="1"/>
    <col min="3" max="4" width="10.83203125" style="1"/>
    <col min="5" max="5" width="11" style="1" bestFit="1" customWidth="1"/>
    <col min="6" max="6" width="16.5" style="1" customWidth="1"/>
    <col min="7" max="7" width="10.83203125" style="1"/>
    <col min="8" max="8" width="13.5" style="1" customWidth="1"/>
    <col min="9" max="16384" width="10.83203125" style="1"/>
  </cols>
  <sheetData>
    <row r="1" spans="1:8" ht="18">
      <c r="A1" s="46" t="s">
        <v>21</v>
      </c>
      <c r="B1" s="46"/>
      <c r="C1" s="46"/>
      <c r="D1" s="46"/>
      <c r="E1" s="46"/>
      <c r="F1" s="46"/>
      <c r="G1" s="46"/>
      <c r="H1" s="46"/>
    </row>
    <row r="2" spans="1:8" ht="18">
      <c r="A2" s="46" t="s">
        <v>26</v>
      </c>
      <c r="B2" s="46"/>
      <c r="C2" s="46"/>
      <c r="D2" s="46"/>
      <c r="E2" s="46"/>
      <c r="F2" s="46"/>
      <c r="G2" s="46"/>
      <c r="H2" s="46"/>
    </row>
    <row r="3" spans="1:8" ht="18">
      <c r="A3" s="46" t="s">
        <v>25</v>
      </c>
      <c r="B3" s="46"/>
      <c r="C3" s="46"/>
      <c r="D3" s="46"/>
      <c r="E3" s="46"/>
      <c r="F3" s="46"/>
      <c r="G3" s="46"/>
      <c r="H3" s="46"/>
    </row>
    <row r="5" spans="1:8" ht="16" thickBot="1">
      <c r="B5" s="1" t="s">
        <v>14</v>
      </c>
    </row>
    <row r="6" spans="1:8" ht="16" customHeight="1">
      <c r="A6" s="41" t="s">
        <v>22</v>
      </c>
      <c r="B6" s="43" t="s">
        <v>13</v>
      </c>
      <c r="C6" s="43" t="s">
        <v>12</v>
      </c>
      <c r="D6" s="45" t="s">
        <v>23</v>
      </c>
      <c r="E6" s="45"/>
      <c r="F6" s="45" t="s">
        <v>24</v>
      </c>
      <c r="G6" s="45"/>
      <c r="H6" s="14" t="s">
        <v>29</v>
      </c>
    </row>
    <row r="7" spans="1:8" ht="16" thickBot="1">
      <c r="A7" s="42"/>
      <c r="B7" s="44"/>
      <c r="C7" s="44"/>
      <c r="D7" s="15" t="s">
        <v>27</v>
      </c>
      <c r="E7" s="15" t="s">
        <v>28</v>
      </c>
      <c r="F7" s="15" t="s">
        <v>27</v>
      </c>
      <c r="G7" s="15" t="s">
        <v>28</v>
      </c>
      <c r="H7" s="16" t="s">
        <v>27</v>
      </c>
    </row>
    <row r="8" spans="1:8">
      <c r="A8" s="2">
        <v>1</v>
      </c>
      <c r="B8" s="17" t="s">
        <v>1</v>
      </c>
      <c r="C8" s="18">
        <v>263</v>
      </c>
      <c r="D8" s="18">
        <v>11</v>
      </c>
      <c r="E8" s="19">
        <f>D8/C8</f>
        <v>4.1825095057034217E-2</v>
      </c>
      <c r="F8" s="18">
        <v>2</v>
      </c>
      <c r="G8" s="19">
        <f>F8/$C8</f>
        <v>7.6045627376425855E-3</v>
      </c>
      <c r="H8" s="20">
        <v>0</v>
      </c>
    </row>
    <row r="9" spans="1:8">
      <c r="A9" s="3">
        <v>2</v>
      </c>
      <c r="B9" s="21" t="s">
        <v>9</v>
      </c>
      <c r="C9" s="22">
        <v>419</v>
      </c>
      <c r="D9" s="22">
        <v>15</v>
      </c>
      <c r="E9" s="7">
        <f>D9/C9</f>
        <v>3.5799522673031027E-2</v>
      </c>
      <c r="F9" s="22">
        <v>15</v>
      </c>
      <c r="G9" s="7">
        <f>F9/$C9</f>
        <v>3.5799522673031027E-2</v>
      </c>
      <c r="H9" s="23">
        <v>0</v>
      </c>
    </row>
    <row r="10" spans="1:8">
      <c r="A10" s="3">
        <v>3</v>
      </c>
      <c r="B10" s="21" t="s">
        <v>2</v>
      </c>
      <c r="C10" s="22">
        <v>362</v>
      </c>
      <c r="D10" s="22">
        <v>24</v>
      </c>
      <c r="E10" s="7">
        <f>D10/C10</f>
        <v>6.6298342541436461E-2</v>
      </c>
      <c r="F10" s="22">
        <v>5</v>
      </c>
      <c r="G10" s="7">
        <f>F10/$C10</f>
        <v>1.3812154696132596E-2</v>
      </c>
      <c r="H10" s="23">
        <v>0</v>
      </c>
    </row>
    <row r="11" spans="1:8">
      <c r="A11" s="4">
        <v>4</v>
      </c>
      <c r="B11" s="21" t="s">
        <v>6</v>
      </c>
      <c r="C11" s="22">
        <v>736</v>
      </c>
      <c r="D11" s="22">
        <v>50</v>
      </c>
      <c r="E11" s="7">
        <f>D11/C11</f>
        <v>6.7934782608695649E-2</v>
      </c>
      <c r="F11" s="22">
        <v>10</v>
      </c>
      <c r="G11" s="7">
        <f>F11/$C11</f>
        <v>1.358695652173913E-2</v>
      </c>
      <c r="H11" s="23">
        <v>0</v>
      </c>
    </row>
    <row r="12" spans="1:8">
      <c r="A12" s="4">
        <v>5</v>
      </c>
      <c r="B12" s="21" t="s">
        <v>3</v>
      </c>
      <c r="C12" s="22">
        <v>322</v>
      </c>
      <c r="D12" s="22">
        <v>30</v>
      </c>
      <c r="E12" s="7">
        <f>D12/C12</f>
        <v>9.3167701863354033E-2</v>
      </c>
      <c r="F12" s="22">
        <v>7</v>
      </c>
      <c r="G12" s="7">
        <f>F12/$C12</f>
        <v>2.1739130434782608E-2</v>
      </c>
      <c r="H12" s="23">
        <v>0</v>
      </c>
    </row>
    <row r="13" spans="1:8">
      <c r="A13" s="4">
        <v>6</v>
      </c>
      <c r="B13" s="21" t="s">
        <v>8</v>
      </c>
      <c r="C13" s="22">
        <v>475</v>
      </c>
      <c r="D13" s="22">
        <v>44</v>
      </c>
      <c r="E13" s="7">
        <f t="shared" ref="E13:E19" si="0">D13/C13</f>
        <v>9.2631578947368426E-2</v>
      </c>
      <c r="F13" s="22">
        <v>14</v>
      </c>
      <c r="G13" s="7">
        <f t="shared" ref="G13:G19" si="1">F13/$C13</f>
        <v>2.9473684210526315E-2</v>
      </c>
      <c r="H13" s="23">
        <v>2</v>
      </c>
    </row>
    <row r="14" spans="1:8">
      <c r="A14" s="4">
        <v>7</v>
      </c>
      <c r="B14" s="21" t="s">
        <v>4</v>
      </c>
      <c r="C14" s="22">
        <v>574</v>
      </c>
      <c r="D14" s="22">
        <v>49</v>
      </c>
      <c r="E14" s="7">
        <f>D14/C14</f>
        <v>8.5365853658536592E-2</v>
      </c>
      <c r="F14" s="22">
        <v>6</v>
      </c>
      <c r="G14" s="7">
        <f>F14/$C14</f>
        <v>1.0452961672473868E-2</v>
      </c>
      <c r="H14" s="23">
        <v>0</v>
      </c>
    </row>
    <row r="15" spans="1:8" ht="18">
      <c r="A15" s="4">
        <v>8</v>
      </c>
      <c r="B15" s="8" t="s">
        <v>11</v>
      </c>
      <c r="C15" s="22">
        <v>437</v>
      </c>
      <c r="D15" s="22">
        <v>48</v>
      </c>
      <c r="E15" s="9">
        <f>D15/C15</f>
        <v>0.10983981693363844</v>
      </c>
      <c r="F15" s="22">
        <v>12</v>
      </c>
      <c r="G15" s="7">
        <f>F15/$C15</f>
        <v>2.7459954233409609E-2</v>
      </c>
      <c r="H15" s="23">
        <v>2</v>
      </c>
    </row>
    <row r="16" spans="1:8" ht="18">
      <c r="A16" s="4">
        <v>9</v>
      </c>
      <c r="B16" s="8" t="s">
        <v>10</v>
      </c>
      <c r="C16" s="22">
        <v>442</v>
      </c>
      <c r="D16" s="22">
        <v>51</v>
      </c>
      <c r="E16" s="9">
        <f>D16/C16</f>
        <v>0.11538461538461539</v>
      </c>
      <c r="F16" s="22">
        <v>23</v>
      </c>
      <c r="G16" s="7">
        <f>F16/$C16</f>
        <v>5.2036199095022627E-2</v>
      </c>
      <c r="H16" s="23">
        <v>0</v>
      </c>
    </row>
    <row r="17" spans="1:8" ht="18">
      <c r="A17" s="4">
        <v>10</v>
      </c>
      <c r="B17" s="8" t="s">
        <v>5</v>
      </c>
      <c r="C17" s="22">
        <v>289</v>
      </c>
      <c r="D17" s="22">
        <v>46</v>
      </c>
      <c r="E17" s="9">
        <f>D17/C17</f>
        <v>0.15916955017301038</v>
      </c>
      <c r="F17" s="22">
        <v>9</v>
      </c>
      <c r="G17" s="7">
        <f>F17/$C17</f>
        <v>3.1141868512110725E-2</v>
      </c>
      <c r="H17" s="23">
        <v>2</v>
      </c>
    </row>
    <row r="18" spans="1:8" ht="19" thickBot="1">
      <c r="A18" s="5">
        <v>11</v>
      </c>
      <c r="B18" s="10" t="s">
        <v>7</v>
      </c>
      <c r="C18" s="24">
        <v>408</v>
      </c>
      <c r="D18" s="24">
        <v>67</v>
      </c>
      <c r="E18" s="11">
        <f>D18/C18</f>
        <v>0.1642156862745098</v>
      </c>
      <c r="F18" s="24">
        <v>12</v>
      </c>
      <c r="G18" s="25">
        <f>F18/$C18</f>
        <v>2.9411764705882353E-2</v>
      </c>
      <c r="H18" s="26">
        <v>1</v>
      </c>
    </row>
    <row r="19" spans="1:8" ht="16" thickBot="1">
      <c r="A19" s="6"/>
      <c r="B19" s="27" t="s">
        <v>0</v>
      </c>
      <c r="C19" s="28">
        <f>SUM(C8:C18)</f>
        <v>4727</v>
      </c>
      <c r="D19" s="28">
        <f>SUM(D8:D18)</f>
        <v>435</v>
      </c>
      <c r="E19" s="29">
        <f t="shared" si="0"/>
        <v>9.202453987730061E-2</v>
      </c>
      <c r="F19" s="28">
        <f>SUM(F8:F18)</f>
        <v>115</v>
      </c>
      <c r="G19" s="29">
        <f>F19/C19</f>
        <v>2.4328326634228899E-2</v>
      </c>
      <c r="H19" s="28">
        <f>SUM(H8:H18)</f>
        <v>7</v>
      </c>
    </row>
    <row r="21" spans="1:8" ht="16" thickBot="1">
      <c r="B21" s="12" t="s">
        <v>16</v>
      </c>
    </row>
    <row r="22" spans="1:8" ht="16" customHeight="1">
      <c r="A22" s="41" t="s">
        <v>22</v>
      </c>
      <c r="B22" s="43" t="s">
        <v>13</v>
      </c>
      <c r="C22" s="43" t="s">
        <v>12</v>
      </c>
      <c r="D22" s="45" t="s">
        <v>23</v>
      </c>
      <c r="E22" s="45"/>
      <c r="F22" s="45" t="s">
        <v>24</v>
      </c>
      <c r="G22" s="45"/>
      <c r="H22" s="14" t="s">
        <v>29</v>
      </c>
    </row>
    <row r="23" spans="1:8" ht="16" thickBot="1">
      <c r="A23" s="42"/>
      <c r="B23" s="44"/>
      <c r="C23" s="44"/>
      <c r="D23" s="15" t="s">
        <v>27</v>
      </c>
      <c r="E23" s="15" t="s">
        <v>28</v>
      </c>
      <c r="F23" s="15" t="s">
        <v>27</v>
      </c>
      <c r="G23" s="15" t="s">
        <v>28</v>
      </c>
      <c r="H23" s="16" t="s">
        <v>27</v>
      </c>
    </row>
    <row r="24" spans="1:8">
      <c r="A24" s="2">
        <v>1</v>
      </c>
      <c r="B24" s="17" t="s">
        <v>1</v>
      </c>
      <c r="C24" s="18">
        <v>100</v>
      </c>
      <c r="D24" s="18">
        <v>2</v>
      </c>
      <c r="E24" s="19">
        <f>D24/C24</f>
        <v>0.02</v>
      </c>
      <c r="F24" s="18">
        <v>5</v>
      </c>
      <c r="G24" s="19">
        <f>F24/$C24</f>
        <v>0.05</v>
      </c>
      <c r="H24" s="30">
        <v>0</v>
      </c>
    </row>
    <row r="25" spans="1:8">
      <c r="A25" s="3">
        <v>2</v>
      </c>
      <c r="B25" s="21" t="s">
        <v>11</v>
      </c>
      <c r="C25" s="22">
        <v>100</v>
      </c>
      <c r="D25" s="22">
        <v>6</v>
      </c>
      <c r="E25" s="7">
        <f>D25/C25</f>
        <v>0.06</v>
      </c>
      <c r="F25" s="22">
        <v>4</v>
      </c>
      <c r="G25" s="7">
        <f>F25/$C25</f>
        <v>0.04</v>
      </c>
      <c r="H25" s="31">
        <v>1</v>
      </c>
    </row>
    <row r="26" spans="1:8" ht="18">
      <c r="A26" s="3">
        <v>3</v>
      </c>
      <c r="B26" s="8" t="s">
        <v>3</v>
      </c>
      <c r="C26" s="22">
        <v>465</v>
      </c>
      <c r="D26" s="22">
        <v>52</v>
      </c>
      <c r="E26" s="9">
        <f>D26/C26</f>
        <v>0.11182795698924732</v>
      </c>
      <c r="F26" s="22">
        <v>19</v>
      </c>
      <c r="G26" s="7">
        <f>F26/$C26</f>
        <v>4.0860215053763443E-2</v>
      </c>
      <c r="H26" s="31">
        <v>1</v>
      </c>
    </row>
    <row r="27" spans="1:8" ht="19" thickBot="1">
      <c r="A27" s="13">
        <v>4</v>
      </c>
      <c r="B27" s="10" t="s">
        <v>15</v>
      </c>
      <c r="C27" s="24">
        <v>610</v>
      </c>
      <c r="D27" s="24">
        <v>88</v>
      </c>
      <c r="E27" s="11">
        <f>D27/C27</f>
        <v>0.14426229508196722</v>
      </c>
      <c r="F27" s="24">
        <v>18</v>
      </c>
      <c r="G27" s="25">
        <f>F27/$C27</f>
        <v>2.9508196721311476E-2</v>
      </c>
      <c r="H27" s="32">
        <v>1</v>
      </c>
    </row>
    <row r="28" spans="1:8" ht="16" thickBot="1">
      <c r="A28" s="6"/>
      <c r="B28" s="33" t="s">
        <v>0</v>
      </c>
      <c r="C28" s="28">
        <f>SUM(C24:C27)</f>
        <v>1275</v>
      </c>
      <c r="D28" s="28">
        <f>SUM(D24:D27)</f>
        <v>148</v>
      </c>
      <c r="E28" s="29">
        <f t="shared" ref="E28" si="2">D28/C28</f>
        <v>0.11607843137254902</v>
      </c>
      <c r="F28" s="28">
        <f>SUM(F24:F27)</f>
        <v>46</v>
      </c>
      <c r="G28" s="29">
        <f>F28/C28</f>
        <v>3.607843137254902E-2</v>
      </c>
      <c r="H28" s="28">
        <f>SUM(H24:H27)</f>
        <v>3</v>
      </c>
    </row>
    <row r="30" spans="1:8" ht="16" thickBot="1">
      <c r="B30" s="12" t="s">
        <v>20</v>
      </c>
    </row>
    <row r="31" spans="1:8" ht="16" customHeight="1">
      <c r="A31" s="41" t="s">
        <v>22</v>
      </c>
      <c r="B31" s="43" t="s">
        <v>13</v>
      </c>
      <c r="C31" s="43" t="s">
        <v>12</v>
      </c>
      <c r="D31" s="45" t="s">
        <v>23</v>
      </c>
      <c r="E31" s="45"/>
      <c r="F31" s="45" t="s">
        <v>24</v>
      </c>
      <c r="G31" s="45"/>
      <c r="H31" s="14" t="s">
        <v>29</v>
      </c>
    </row>
    <row r="32" spans="1:8" ht="16" thickBot="1">
      <c r="A32" s="42"/>
      <c r="B32" s="44"/>
      <c r="C32" s="44"/>
      <c r="D32" s="15" t="s">
        <v>27</v>
      </c>
      <c r="E32" s="15" t="s">
        <v>28</v>
      </c>
      <c r="F32" s="15" t="s">
        <v>27</v>
      </c>
      <c r="G32" s="15" t="s">
        <v>28</v>
      </c>
      <c r="H32" s="16" t="s">
        <v>27</v>
      </c>
    </row>
    <row r="33" spans="1:8">
      <c r="A33" s="2">
        <v>1</v>
      </c>
      <c r="B33" s="17" t="s">
        <v>18</v>
      </c>
      <c r="C33" s="34">
        <v>775</v>
      </c>
      <c r="D33" s="34">
        <v>123</v>
      </c>
      <c r="E33" s="19">
        <f>D33/C33</f>
        <v>0.15870967741935485</v>
      </c>
      <c r="F33" s="34">
        <v>43</v>
      </c>
      <c r="G33" s="19">
        <f>F33/$C33</f>
        <v>5.5483870967741933E-2</v>
      </c>
      <c r="H33" s="35">
        <v>8</v>
      </c>
    </row>
    <row r="34" spans="1:8" ht="18">
      <c r="A34" s="3">
        <v>2</v>
      </c>
      <c r="B34" s="8" t="s">
        <v>17</v>
      </c>
      <c r="C34" s="36">
        <v>1321</v>
      </c>
      <c r="D34" s="37">
        <v>248</v>
      </c>
      <c r="E34" s="9">
        <f t="shared" ref="E34:E36" si="3">D34/C34</f>
        <v>0.18773656320968962</v>
      </c>
      <c r="F34" s="37">
        <v>191</v>
      </c>
      <c r="G34" s="7">
        <f t="shared" ref="G34:G36" si="4">F34/$C34</f>
        <v>0.14458743376230129</v>
      </c>
      <c r="H34" s="38">
        <v>73</v>
      </c>
    </row>
    <row r="35" spans="1:8" ht="19" thickBot="1">
      <c r="A35" s="13">
        <v>3</v>
      </c>
      <c r="B35" s="10" t="s">
        <v>19</v>
      </c>
      <c r="C35" s="39">
        <v>282</v>
      </c>
      <c r="D35" s="39">
        <v>67</v>
      </c>
      <c r="E35" s="11">
        <f t="shared" si="3"/>
        <v>0.23758865248226951</v>
      </c>
      <c r="F35" s="39">
        <v>53</v>
      </c>
      <c r="G35" s="25">
        <f t="shared" si="4"/>
        <v>0.18794326241134751</v>
      </c>
      <c r="H35" s="40">
        <v>6</v>
      </c>
    </row>
    <row r="36" spans="1:8" ht="16" thickBot="1">
      <c r="A36" s="6"/>
      <c r="B36" s="33" t="s">
        <v>0</v>
      </c>
      <c r="C36" s="28">
        <f>SUM(C33:C35)</f>
        <v>2378</v>
      </c>
      <c r="D36" s="28">
        <f>SUM(D33:D35)</f>
        <v>438</v>
      </c>
      <c r="E36" s="29">
        <f t="shared" si="3"/>
        <v>0.18418839360807401</v>
      </c>
      <c r="F36" s="28">
        <f>SUM(F33:F35)</f>
        <v>287</v>
      </c>
      <c r="G36" s="29">
        <f>F36/C36</f>
        <v>0.1206896551724138</v>
      </c>
      <c r="H36" s="28">
        <f>SUM(H33:H35)</f>
        <v>87</v>
      </c>
    </row>
  </sheetData>
  <mergeCells count="18">
    <mergeCell ref="A1:H1"/>
    <mergeCell ref="A2:H2"/>
    <mergeCell ref="A3:H3"/>
    <mergeCell ref="D31:E31"/>
    <mergeCell ref="F31:G31"/>
    <mergeCell ref="D6:E6"/>
    <mergeCell ref="F6:G6"/>
    <mergeCell ref="D22:E22"/>
    <mergeCell ref="F22:G22"/>
    <mergeCell ref="A6:A7"/>
    <mergeCell ref="A22:A23"/>
    <mergeCell ref="B22:B23"/>
    <mergeCell ref="C22:C23"/>
    <mergeCell ref="A31:A32"/>
    <mergeCell ref="B31:B32"/>
    <mergeCell ref="C31:C32"/>
    <mergeCell ref="B6:B7"/>
    <mergeCell ref="C6:C7"/>
  </mergeCells>
  <phoneticPr fontId="3" type="noConversion"/>
  <printOptions horizontalCentered="1" verticalCentered="1"/>
  <pageMargins left="0.75" right="0.75" top="1" bottom="1" header="0.5" footer="0.5"/>
  <pageSetup scale="77" orientation="landscape" horizontalDpi="4294967292" verticalDpi="4294967292"/>
  <headerFooter>
    <oddFooter>&amp;C&amp;"Calibri,Regular"&amp;K000000Page &amp;P of &amp;N</oddFooter>
  </headerFooter>
  <rowBreaks count="1" manualBreakCount="1">
    <brk id="19" max="16383" man="1"/>
  </rowBreaks>
  <ignoredErrors>
    <ignoredError sqref="G19 E19 E28 G28 E36 G36" formula="1"/>
  </ignoredErrors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Karl  Bertrand </cp:lastModifiedBy>
  <cp:lastPrinted>2015-03-16T13:19:56Z</cp:lastPrinted>
  <dcterms:created xsi:type="dcterms:W3CDTF">2015-01-21T14:42:28Z</dcterms:created>
  <dcterms:modified xsi:type="dcterms:W3CDTF">2015-03-16T20:27:17Z</dcterms:modified>
</cp:coreProperties>
</file>